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-2023\PP 004-2023\1) výzva\"/>
    </mc:Choice>
  </mc:AlternateContent>
  <xr:revisionPtr revIDLastSave="0" documentId="13_ncr:1_{B943FD98-2526-4BC9-8978-FCF0631DAE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" sheetId="1" r:id="rId1"/>
  </sheets>
  <definedNames>
    <definedName name="_xlnm._FilterDatabase" localSheetId="0" hidden="1">PP!$B$6:$U$9</definedName>
    <definedName name="_xlnm.Print_Area" localSheetId="0">PP!$A$1:$V$16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1" l="1"/>
  <c r="L11" i="1"/>
  <c r="L10" i="1"/>
  <c r="K11" i="1"/>
  <c r="K12" i="1"/>
  <c r="L12" i="1"/>
  <c r="H10" i="1"/>
  <c r="H11" i="1"/>
  <c r="H12" i="1"/>
  <c r="K9" i="1"/>
  <c r="H9" i="1"/>
  <c r="H8" i="1"/>
  <c r="H7" i="1"/>
  <c r="K8" i="1"/>
  <c r="K7" i="1"/>
  <c r="L8" i="1"/>
  <c r="L7" i="1"/>
  <c r="I15" i="1" l="1"/>
  <c r="J15" i="1"/>
  <c r="L9" i="1"/>
</calcChain>
</file>

<file path=xl/sharedStrings.xml><?xml version="1.0" encoding="utf-8"?>
<sst xmlns="http://schemas.openxmlformats.org/spreadsheetml/2006/main" count="51" uniqueCount="46">
  <si>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</si>
  <si>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</si>
  <si>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</si>
  <si>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</si>
  <si>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</si>
  <si>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</si>
  <si>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</si>
  <si>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</si>
  <si>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</si>
  <si>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</si>
  <si>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</si>
  <si>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</si>
  <si>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</si>
  <si>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</si>
  <si>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</si>
  <si>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</si>
  <si>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</si>
  <si>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</si>
  <si>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</si>
  <si>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</si>
  <si>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</si>
  <si>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</si>
  <si>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</si>
  <si>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</si>
  <si>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</si>
  <si>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</si>
  <si>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</si>
  <si>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Společná faktura</t>
  </si>
  <si>
    <t>NE</t>
  </si>
  <si>
    <t>Ilustrační obrázek</t>
  </si>
  <si>
    <t>Příloha č. 2 Kupní smlouvy - technická specifikace
Propagační předměty (II.) 004 - 2023</t>
  </si>
  <si>
    <t>Nekonečná tužka</t>
  </si>
  <si>
    <t>Tenká černá propiska</t>
  </si>
  <si>
    <t>Přívěšek - svítilna s podsvíceným logem</t>
  </si>
  <si>
    <t>Bezdrátová slucháta s handsfree</t>
  </si>
  <si>
    <t>Rychleschnoucí ručník</t>
  </si>
  <si>
    <t>Sklad: 
Ilona Skalová,
Tel.: 37763 1333,
či
Vnější vztahy: 
Hana Kalašová, 
Tel.: 37763 1071,
725 870 136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</si>
  <si>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</si>
  <si>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r>
      <t xml:space="preserve">Univerzitní 22, 
301 00 Plzeň,
budova Fakulty strojní,
Provoz a služby - Centrální sklad ZČU,
místnost UU 010
</t>
    </r>
    <r>
      <rPr>
        <b/>
        <sz val="11"/>
        <color theme="1"/>
        <rFont val="Calibri"/>
        <family val="2"/>
        <charset val="238"/>
        <scheme val="minor"/>
      </rPr>
      <t xml:space="preserve">Dodání ve všední dny
od 6:00 do 14:00 hod </t>
    </r>
  </si>
  <si>
    <t>Otočná USB 3.0, min. 32 GB</t>
  </si>
  <si>
    <r>
      <t xml:space="preserve">Otočný USB flash-disk 3.0. Kapacita min. 32 GB.
Kompatibilní s operačními systémy Windows a MacOS.
Plastový modrý flashdisk, otočné hliníkové tělo stříbrné.
</t>
    </r>
    <r>
      <rPr>
        <b/>
        <sz val="11"/>
        <color theme="1"/>
        <rFont val="Calibri"/>
        <family val="2"/>
        <charset val="238"/>
        <scheme val="minor"/>
      </rPr>
      <t xml:space="preserve">Laser: </t>
    </r>
    <r>
      <rPr>
        <sz val="11"/>
        <color theme="1"/>
        <rFont val="Calibri"/>
        <family val="2"/>
        <charset val="238"/>
        <scheme val="minor"/>
      </rPr>
      <t xml:space="preserve"> logo ZČU + text "ZCU.CZ"
Logo ZČU viz
</t>
    </r>
    <r>
      <rPr>
        <sz val="11"/>
        <color rgb="FFFF0000"/>
        <rFont val="Calibri"/>
        <family val="2"/>
        <charset val="238"/>
        <scheme val="minor"/>
      </rPr>
      <t>Příloha č. 3 Kupní smlouvy - Logo ZCU_PP (II.)-004-2023.zip</t>
    </r>
  </si>
  <si>
    <r>
      <t xml:space="preserve">LED svítilna s klíčenkou na šňůrce.
Včetně baterií.
Materiál: ABS. Barva: modrá.
Rozměry: Ø 1,3 x 6,3 cm +/- 2 mm.
</t>
    </r>
    <r>
      <rPr>
        <b/>
        <sz val="11"/>
        <color theme="1"/>
        <rFont val="Calibri"/>
        <family val="2"/>
        <charset val="238"/>
        <scheme val="minor"/>
      </rPr>
      <t>Laser:</t>
    </r>
    <r>
      <rPr>
        <sz val="11"/>
        <color theme="1"/>
        <rFont val="Calibri"/>
        <family val="2"/>
        <charset val="238"/>
        <scheme val="minor"/>
      </rPr>
      <t xml:space="preserve"> logo ZČU + text "ZCU.CZ"; 
při rozsvícení svítilny podsvícené logo.
Logo ZČU viz
</t>
    </r>
    <r>
      <rPr>
        <sz val="11"/>
        <color rgb="FFFF0000"/>
        <rFont val="Calibri"/>
        <family val="2"/>
        <charset val="238"/>
        <scheme val="minor"/>
      </rPr>
      <t>Příloha č. 3 Kupní smlouvy - Logo ZCU_PP (II.)-004-2023.zip</t>
    </r>
  </si>
  <si>
    <r>
      <t xml:space="preserve">Hliníkové kuličkové pero v černé barvě.
S povrchovou úpravou, příjemná na dotek.
Menší rozměry. Délka 13-14 cm, Ø 7-8 mm.
</t>
    </r>
    <r>
      <rPr>
        <b/>
        <sz val="11"/>
        <color theme="1"/>
        <rFont val="Calibri"/>
        <family val="2"/>
        <charset val="238"/>
        <scheme val="minor"/>
      </rPr>
      <t>Laser:</t>
    </r>
    <r>
      <rPr>
        <sz val="11"/>
        <color theme="1"/>
        <rFont val="Calibri"/>
        <family val="2"/>
        <charset val="238"/>
        <scheme val="minor"/>
      </rPr>
      <t xml:space="preserve"> logo ZČU + text "ZCU.CZ"
Logo ZČU viz
</t>
    </r>
    <r>
      <rPr>
        <sz val="11"/>
        <color rgb="FFFF0000"/>
        <rFont val="Calibri"/>
        <family val="2"/>
        <charset val="238"/>
        <scheme val="minor"/>
      </rPr>
      <t>Příloha č. 3 Kupní smlouvy - Logo ZCU_PP (II.)-004-2023.zip</t>
    </r>
  </si>
  <si>
    <r>
      <t xml:space="preserve">Tužka s nelámavou tuhou, s gumovatelnou stopou o délce cca 20 km.
Vnější materiál: bambus.
</t>
    </r>
    <r>
      <rPr>
        <b/>
        <sz val="11"/>
        <color theme="1"/>
        <rFont val="Calibri"/>
        <family val="2"/>
        <charset val="238"/>
        <scheme val="minor"/>
      </rPr>
      <t>Gravírované logo</t>
    </r>
    <r>
      <rPr>
        <sz val="11"/>
        <color theme="1"/>
        <rFont val="Calibri"/>
        <family val="2"/>
        <charset val="238"/>
        <scheme val="minor"/>
      </rPr>
      <t xml:space="preserve"> ZČU + text "ZCU.CZ"
Logo ZČU viz
</t>
    </r>
    <r>
      <rPr>
        <sz val="11"/>
        <color rgb="FFFF0000"/>
        <rFont val="Calibri"/>
        <family val="2"/>
        <charset val="238"/>
        <scheme val="minor"/>
      </rPr>
      <t>Příloha č. 3 Kupní smlouvy - Logo ZCU_PP (II.)-004-2023.zip</t>
    </r>
  </si>
  <si>
    <r>
      <t xml:space="preserve">
Bezdrátová sluchátka Bloetooth 5.0.
Dosažitelnost: do 10 m.
S antibakteriální úpravou povrchu. 
S funkcí handsfree a tlačítkem pro ovládání. Frekvence:</t>
    </r>
    <r>
      <rPr>
        <sz val="11"/>
        <rFont val="Calibri"/>
        <family val="2"/>
        <charset val="238"/>
        <scheme val="minor"/>
      </rPr>
      <t xml:space="preserve"> 60Hz-15KHz.</t>
    </r>
    <r>
      <rPr>
        <sz val="11"/>
        <color theme="1"/>
        <rFont val="Calibri"/>
        <family val="2"/>
        <charset val="238"/>
        <scheme val="minor"/>
      </rPr>
      <t xml:space="preserve">
Sluchátka: Lithium-polymerová baterie 35 mAh.
Nabíjecí stanice: Lithium-polymerová baterie 400 mAh.
Pohotovostní doba: až 90h.
Doba nabíjení: max. 2h.
SNR: 70 dB.
Impedance: 4 ohmy.
Zkreslení: méně než 3 %.
Včetně nabíjecího kabelu USB.
V souladu s ISO 22196.
</t>
    </r>
    <r>
      <rPr>
        <b/>
        <sz val="11"/>
        <color theme="1"/>
        <rFont val="Calibri"/>
        <family val="2"/>
        <charset val="238"/>
        <scheme val="minor"/>
      </rPr>
      <t>Potisk krabičky</t>
    </r>
    <r>
      <rPr>
        <sz val="11"/>
        <color theme="1"/>
        <rFont val="Calibri"/>
        <family val="2"/>
        <charset val="238"/>
        <scheme val="minor"/>
      </rPr>
      <t xml:space="preserve">: Logo ZČU s českým logotypem; rozměry: 40 x 15 mm.
</t>
    </r>
    <r>
      <rPr>
        <b/>
        <sz val="11"/>
        <color theme="1"/>
        <rFont val="Calibri"/>
        <family val="2"/>
        <charset val="238"/>
        <scheme val="minor"/>
      </rPr>
      <t>Potisk obou sluchátek</t>
    </r>
    <r>
      <rPr>
        <sz val="11"/>
        <color theme="1"/>
        <rFont val="Calibri"/>
        <family val="2"/>
        <charset val="238"/>
        <scheme val="minor"/>
      </rPr>
      <t xml:space="preserve">: logo bez textu, trojúhelník o délce hrany 4 mm.
Technologie obou potisků: tampontisk.
Logo ZČU viz
</t>
    </r>
    <r>
      <rPr>
        <sz val="11"/>
        <color rgb="FFFF0000"/>
        <rFont val="Calibri"/>
        <family val="2"/>
        <charset val="238"/>
        <scheme val="minor"/>
      </rPr>
      <t xml:space="preserve">Příloha č. 3 Kupní smlouvy - Logo ZCU_PP (II.)-004-2023.zip
</t>
    </r>
    <r>
      <rPr>
        <b/>
        <sz val="11"/>
        <rFont val="Calibri"/>
        <family val="2"/>
        <charset val="238"/>
        <scheme val="minor"/>
      </rPr>
      <t>Požadavek na dodání produktové karty před uzavřením smlouvy (od vybraného dodavatele).</t>
    </r>
  </si>
  <si>
    <r>
      <t xml:space="preserve">
Modrý lehký měkký rychleschnoucí ručník.
Rozměry: 130 x 80 cm.
Hmotnost do 300 g.
Materiál: Recyklovaný PET polyamid.
Gramáž: 200 g/m2.
Pratelné v pračce na min. 40°C.
V úložném pouzdru z rPET cca 20 x 8-9 cm. 
</t>
    </r>
    <r>
      <rPr>
        <b/>
        <sz val="11"/>
        <color theme="1"/>
        <rFont val="Calibri"/>
        <family val="2"/>
        <charset val="238"/>
        <scheme val="minor"/>
      </rPr>
      <t>Potisk na pouzdru</t>
    </r>
    <r>
      <rPr>
        <sz val="11"/>
        <color theme="1"/>
        <rFont val="Calibri"/>
        <family val="2"/>
        <charset val="238"/>
        <scheme val="minor"/>
      </rPr>
      <t xml:space="preserve">: logo ZČU v kruhu s nápisem (podklady dodáme), Ø 5-6 cm.
</t>
    </r>
    <r>
      <rPr>
        <b/>
        <sz val="11"/>
        <color theme="1"/>
        <rFont val="Calibri"/>
        <family val="2"/>
        <charset val="238"/>
        <scheme val="minor"/>
      </rPr>
      <t>Výšivka na ručníku</t>
    </r>
    <r>
      <rPr>
        <sz val="11"/>
        <color theme="1"/>
        <rFont val="Calibri"/>
        <family val="2"/>
        <charset val="238"/>
        <scheme val="minor"/>
      </rPr>
      <t xml:space="preserve">: Logo ZČU bez textu - trojúhelník o délce hrany min. 10 cm.
Logo ZČU viz
</t>
    </r>
    <r>
      <rPr>
        <sz val="11"/>
        <color rgb="FFFF0000"/>
        <rFont val="Calibri"/>
        <family val="2"/>
        <charset val="238"/>
        <scheme val="minor"/>
      </rPr>
      <t xml:space="preserve">Příloha č. 3 Kupní smlouvy - Logo ZCU_PP (II.)-004-2023.zip
</t>
    </r>
    <r>
      <rPr>
        <b/>
        <sz val="11"/>
        <rFont val="Calibri"/>
        <family val="2"/>
        <charset val="238"/>
        <scheme val="minor"/>
      </rPr>
      <t xml:space="preserve">Požadavek na dodání produktové karty před uzavřením smlouvy (od vybraného dodavatele).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</si>
</sst>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0" fillId="0" borderId="0"/>
    <xf numFmtId="0" fontId="10" fillId="0" borderId="0"/>
    <xf numFmtId="0" fontId="10" fillId="0" borderId="0"/>
    <xf numFmtId="0" fontId="22" fillId="0" borderId="0"/>
    <xf numFmtId="0" fontId="22" fillId="0" borderId="0"/>
  </cellStyleXfs>
  <cellXfs count="100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3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5" xfId="0" applyNumberForma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 wrapText="1" inden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left" vertical="center" wrapText="1" indent="1"/>
    </xf>
    <xf numFmtId="0" fontId="6" fillId="3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8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1" fontId="17" fillId="3" borderId="12" xfId="0" applyNumberFormat="1" applyFont="1" applyFill="1" applyBorder="1" applyAlignment="1" applyProtection="1">
      <alignment horizontal="center" vertical="center" wrapText="1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left" vertical="center" wrapText="1" indent="1"/>
    </xf>
    <xf numFmtId="0" fontId="13" fillId="3" borderId="8" xfId="0" applyFont="1" applyFill="1" applyBorder="1" applyAlignment="1" applyProtection="1">
      <alignment horizontal="left" vertical="top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8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9" fillId="3" borderId="11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1" fontId="17" fillId="3" borderId="11" xfId="0" applyNumberFormat="1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left" vertical="center" wrapText="1" indent="1"/>
    </xf>
    <xf numFmtId="0" fontId="7" fillId="3" borderId="8" xfId="0" applyFont="1" applyFill="1" applyBorder="1" applyAlignment="1" applyProtection="1">
      <alignment horizontal="left" vertical="center" wrapText="1" indent="1"/>
    </xf>
    <xf numFmtId="0" fontId="2" fillId="3" borderId="8" xfId="0" applyFont="1" applyFill="1" applyBorder="1" applyAlignment="1" applyProtection="1">
      <alignment horizontal="left" vertical="center" wrapText="1" inden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0" fontId="7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1" fontId="17" fillId="3" borderId="13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3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4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164" fontId="19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8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3" Type="http://schemas.openxmlformats.org/officeDocument/2006/relationships/image" Target="../media/image3.jpg"/><Relationship Id="rId7" Type="http://schemas.openxmlformats.org/officeDocument/2006/relationships/image" Target="../media/image7.jpe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10" Type="http://schemas.openxmlformats.org/officeDocument/2006/relationships/image" Target="../media/image10.png"/><Relationship Id="rId4" Type="http://schemas.openxmlformats.org/officeDocument/2006/relationships/image" Target="../media/image4.jpg"/><Relationship Id="rId9" Type="http://schemas.openxmlformats.org/officeDocument/2006/relationships/image" Target="../media/image9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244474</xdr:colOff>
      <xdr:row>6</xdr:row>
      <xdr:rowOff>628650</xdr:rowOff>
    </xdr:from>
    <xdr:to>
      <xdr:col>6</xdr:col>
      <xdr:colOff>2924175</xdr:colOff>
      <xdr:row>6</xdr:row>
      <xdr:rowOff>950214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ACF3C0AE-F2E7-4819-8DBE-0FA7A3FF89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60124" y="3295650"/>
          <a:ext cx="2679701" cy="321564"/>
        </a:xfrm>
        <a:prstGeom prst="rect">
          <a:avLst/>
        </a:prstGeom>
      </xdr:spPr>
    </xdr:pic>
    <xdr:clientData/>
  </xdr:twoCellAnchor>
  <xdr:twoCellAnchor editAs="oneCell">
    <xdr:from>
      <xdr:col>6</xdr:col>
      <xdr:colOff>304800</xdr:colOff>
      <xdr:row>7</xdr:row>
      <xdr:rowOff>190500</xdr:rowOff>
    </xdr:from>
    <xdr:to>
      <xdr:col>6</xdr:col>
      <xdr:colOff>2876550</xdr:colOff>
      <xdr:row>7</xdr:row>
      <xdr:rowOff>504825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61257361-FD16-4633-91CA-A473E2AF98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20450" y="4429125"/>
          <a:ext cx="2571750" cy="314325"/>
        </a:xfrm>
        <a:prstGeom prst="rect">
          <a:avLst/>
        </a:prstGeom>
      </xdr:spPr>
    </xdr:pic>
    <xdr:clientData/>
  </xdr:twoCellAnchor>
  <xdr:twoCellAnchor editAs="oneCell">
    <xdr:from>
      <xdr:col>6</xdr:col>
      <xdr:colOff>318407</xdr:colOff>
      <xdr:row>7</xdr:row>
      <xdr:rowOff>635453</xdr:rowOff>
    </xdr:from>
    <xdr:to>
      <xdr:col>6</xdr:col>
      <xdr:colOff>2890157</xdr:colOff>
      <xdr:row>7</xdr:row>
      <xdr:rowOff>997403</xdr:rowOff>
    </xdr:to>
    <xdr:pic>
      <xdr:nvPicPr>
        <xdr:cNvPr id="20" name="Obrázek 19">
          <a:extLst>
            <a:ext uri="{FF2B5EF4-FFF2-40B4-BE49-F238E27FC236}">
              <a16:creationId xmlns:a16="http://schemas.microsoft.com/office/drawing/2014/main" id="{25B0690D-8CF3-4BEC-9FD2-8B6C25578A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4057" y="4874078"/>
          <a:ext cx="2571750" cy="361950"/>
        </a:xfrm>
        <a:prstGeom prst="rect">
          <a:avLst/>
        </a:prstGeom>
      </xdr:spPr>
    </xdr:pic>
    <xdr:clientData/>
  </xdr:twoCellAnchor>
  <xdr:twoCellAnchor editAs="oneCell">
    <xdr:from>
      <xdr:col>6</xdr:col>
      <xdr:colOff>337457</xdr:colOff>
      <xdr:row>7</xdr:row>
      <xdr:rowOff>1162050</xdr:rowOff>
    </xdr:from>
    <xdr:to>
      <xdr:col>6</xdr:col>
      <xdr:colOff>2909207</xdr:colOff>
      <xdr:row>7</xdr:row>
      <xdr:rowOff>1485900</xdr:rowOff>
    </xdr:to>
    <xdr:pic>
      <xdr:nvPicPr>
        <xdr:cNvPr id="22" name="Obrázek 21">
          <a:extLst>
            <a:ext uri="{FF2B5EF4-FFF2-40B4-BE49-F238E27FC236}">
              <a16:creationId xmlns:a16="http://schemas.microsoft.com/office/drawing/2014/main" id="{A2340ED5-9F6B-46F1-BB19-CD0810A938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53107" y="5400675"/>
          <a:ext cx="2571750" cy="323850"/>
        </a:xfrm>
        <a:prstGeom prst="rect">
          <a:avLst/>
        </a:prstGeom>
      </xdr:spPr>
    </xdr:pic>
    <xdr:clientData/>
  </xdr:twoCellAnchor>
  <xdr:oneCellAnchor>
    <xdr:from>
      <xdr:col>6</xdr:col>
      <xdr:colOff>777875</xdr:colOff>
      <xdr:row>8</xdr:row>
      <xdr:rowOff>571500</xdr:rowOff>
    </xdr:from>
    <xdr:ext cx="1465136" cy="776938"/>
    <xdr:pic>
      <xdr:nvPicPr>
        <xdr:cNvPr id="23" name="fullResImage" descr="https://www.imi.cz/data/foto2/rozmer-4/F6010606PD2_b.jpg">
          <a:extLst>
            <a:ext uri="{FF2B5EF4-FFF2-40B4-BE49-F238E27FC236}">
              <a16:creationId xmlns:a16="http://schemas.microsoft.com/office/drawing/2014/main" id="{0E56E0CE-FBA6-4220-AA3F-C88A955544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757" t="7315" r="28171" b="3015"/>
        <a:stretch/>
      </xdr:blipFill>
      <xdr:spPr bwMode="auto">
        <a:xfrm rot="5400000">
          <a:off x="12037624" y="6332926"/>
          <a:ext cx="776938" cy="14651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6</xdr:col>
      <xdr:colOff>539749</xdr:colOff>
      <xdr:row>9</xdr:row>
      <xdr:rowOff>165099</xdr:rowOff>
    </xdr:from>
    <xdr:to>
      <xdr:col>6</xdr:col>
      <xdr:colOff>2809874</xdr:colOff>
      <xdr:row>9</xdr:row>
      <xdr:rowOff>1619696</xdr:rowOff>
    </xdr:to>
    <xdr:pic>
      <xdr:nvPicPr>
        <xdr:cNvPr id="24" name="Obrázek 23">
          <a:extLst>
            <a:ext uri="{FF2B5EF4-FFF2-40B4-BE49-F238E27FC236}">
              <a16:creationId xmlns:a16="http://schemas.microsoft.com/office/drawing/2014/main" id="{A93966F7-B6E8-4E27-82E8-4EB5911CDF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55399" y="8709024"/>
          <a:ext cx="2270125" cy="1454597"/>
        </a:xfrm>
        <a:prstGeom prst="rect">
          <a:avLst/>
        </a:prstGeom>
      </xdr:spPr>
    </xdr:pic>
    <xdr:clientData/>
  </xdr:twoCellAnchor>
  <xdr:twoCellAnchor editAs="oneCell">
    <xdr:from>
      <xdr:col>6</xdr:col>
      <xdr:colOff>476250</xdr:colOff>
      <xdr:row>9</xdr:row>
      <xdr:rowOff>1722008</xdr:rowOff>
    </xdr:from>
    <xdr:to>
      <xdr:col>6</xdr:col>
      <xdr:colOff>2990849</xdr:colOff>
      <xdr:row>9</xdr:row>
      <xdr:rowOff>4374141</xdr:rowOff>
    </xdr:to>
    <xdr:pic>
      <xdr:nvPicPr>
        <xdr:cNvPr id="25" name="Obrázek 24">
          <a:extLst>
            <a:ext uri="{FF2B5EF4-FFF2-40B4-BE49-F238E27FC236}">
              <a16:creationId xmlns:a16="http://schemas.microsoft.com/office/drawing/2014/main" id="{EEB02399-7A69-4FC9-A3F1-39583AE897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2375" y="8373633"/>
          <a:ext cx="2514599" cy="2652133"/>
        </a:xfrm>
        <a:prstGeom prst="rect">
          <a:avLst/>
        </a:prstGeom>
      </xdr:spPr>
    </xdr:pic>
    <xdr:clientData/>
  </xdr:twoCellAnchor>
  <xdr:twoCellAnchor editAs="oneCell">
    <xdr:from>
      <xdr:col>6</xdr:col>
      <xdr:colOff>476250</xdr:colOff>
      <xdr:row>10</xdr:row>
      <xdr:rowOff>127000</xdr:rowOff>
    </xdr:from>
    <xdr:to>
      <xdr:col>6</xdr:col>
      <xdr:colOff>2898322</xdr:colOff>
      <xdr:row>10</xdr:row>
      <xdr:rowOff>853622</xdr:rowOff>
    </xdr:to>
    <xdr:pic>
      <xdr:nvPicPr>
        <xdr:cNvPr id="26" name="Obrázek 25">
          <a:extLst>
            <a:ext uri="{FF2B5EF4-FFF2-40B4-BE49-F238E27FC236}">
              <a16:creationId xmlns:a16="http://schemas.microsoft.com/office/drawing/2014/main" id="{1DED02F1-659F-487E-9533-E90CE6C0D7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>
          <a:off x="11382375" y="11461750"/>
          <a:ext cx="2422072" cy="726622"/>
        </a:xfrm>
        <a:prstGeom prst="rect">
          <a:avLst/>
        </a:prstGeom>
      </xdr:spPr>
    </xdr:pic>
    <xdr:clientData/>
  </xdr:twoCellAnchor>
  <xdr:twoCellAnchor editAs="oneCell">
    <xdr:from>
      <xdr:col>6</xdr:col>
      <xdr:colOff>410482</xdr:colOff>
      <xdr:row>10</xdr:row>
      <xdr:rowOff>854984</xdr:rowOff>
    </xdr:from>
    <xdr:to>
      <xdr:col>6</xdr:col>
      <xdr:colOff>2791732</xdr:colOff>
      <xdr:row>10</xdr:row>
      <xdr:rowOff>1750334</xdr:rowOff>
    </xdr:to>
    <xdr:pic>
      <xdr:nvPicPr>
        <xdr:cNvPr id="27" name="Obrázek 26">
          <a:extLst>
            <a:ext uri="{FF2B5EF4-FFF2-40B4-BE49-F238E27FC236}">
              <a16:creationId xmlns:a16="http://schemas.microsoft.com/office/drawing/2014/main" id="{11D75D1D-8A4A-48D5-B15A-21EDFF38DA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16607" y="12189734"/>
          <a:ext cx="2381250" cy="895350"/>
        </a:xfrm>
        <a:prstGeom prst="rect">
          <a:avLst/>
        </a:prstGeom>
      </xdr:spPr>
    </xdr:pic>
    <xdr:clientData/>
  </xdr:twoCellAnchor>
  <xdr:twoCellAnchor editAs="oneCell">
    <xdr:from>
      <xdr:col>6</xdr:col>
      <xdr:colOff>314325</xdr:colOff>
      <xdr:row>11</xdr:row>
      <xdr:rowOff>469900</xdr:rowOff>
    </xdr:from>
    <xdr:to>
      <xdr:col>6</xdr:col>
      <xdr:colOff>3221922</xdr:colOff>
      <xdr:row>11</xdr:row>
      <xdr:rowOff>2524125</xdr:rowOff>
    </xdr:to>
    <xdr:pic>
      <xdr:nvPicPr>
        <xdr:cNvPr id="28" name="Obrázek 27">
          <a:extLst>
            <a:ext uri="{FF2B5EF4-FFF2-40B4-BE49-F238E27FC236}">
              <a16:creationId xmlns:a16="http://schemas.microsoft.com/office/drawing/2014/main" id="{EF880FD4-D911-429F-8111-82B9D32EFE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29975" y="15700375"/>
          <a:ext cx="2907597" cy="2054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tabSelected="1" topLeftCell="A4" zoomScale="70" zoomScaleNormal="70" workbookViewId="0">
      <selection activeCell="J7" sqref="J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3.5703125" style="5" customWidth="1"/>
    <col min="4" max="4" width="11" style="96" customWidth="1"/>
    <col min="5" max="5" width="12" style="4" customWidth="1"/>
    <col min="6" max="6" width="100.140625" style="5" customWidth="1"/>
    <col min="7" max="7" width="52.42578125" style="5" customWidth="1"/>
    <col min="8" max="8" width="17.7109375" style="5" hidden="1" customWidth="1"/>
    <col min="9" max="9" width="24" style="1" bestFit="1" customWidth="1"/>
    <col min="10" max="10" width="23.7109375" style="1" customWidth="1"/>
    <col min="11" max="11" width="20.5703125" style="1" bestFit="1" customWidth="1"/>
    <col min="12" max="13" width="23.85546875" style="1" customWidth="1"/>
    <col min="14" max="14" width="19" style="1" customWidth="1"/>
    <col min="15" max="15" width="28.28515625" style="1" hidden="1" customWidth="1"/>
    <col min="16" max="16" width="27" style="1" customWidth="1"/>
    <col min="17" max="17" width="26.5703125" style="1" customWidth="1"/>
    <col min="18" max="18" width="39" style="1" customWidth="1"/>
    <col min="19" max="19" width="27.5703125" style="1" customWidth="1"/>
    <col min="20" max="20" width="11.5703125" style="1" hidden="1" customWidth="1"/>
    <col min="21" max="21" width="29.710937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30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8" t="s">
        <v>29</v>
      </c>
      <c r="H6" s="28" t="s">
        <v>17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18</v>
      </c>
      <c r="N6" s="28" t="s">
        <v>19</v>
      </c>
      <c r="O6" s="28" t="s">
        <v>20</v>
      </c>
      <c r="P6" s="28" t="s">
        <v>21</v>
      </c>
      <c r="Q6" s="30" t="s">
        <v>22</v>
      </c>
      <c r="R6" s="28" t="s">
        <v>23</v>
      </c>
      <c r="S6" s="28" t="s">
        <v>37</v>
      </c>
      <c r="T6" s="28" t="s">
        <v>24</v>
      </c>
      <c r="U6" s="28" t="s">
        <v>25</v>
      </c>
    </row>
    <row r="7" spans="1:21" ht="134.25" customHeight="1" thickTop="1" x14ac:dyDescent="0.25">
      <c r="A7" s="31"/>
      <c r="B7" s="32">
        <v>1</v>
      </c>
      <c r="C7" s="33" t="s">
        <v>31</v>
      </c>
      <c r="D7" s="34">
        <v>700</v>
      </c>
      <c r="E7" s="35" t="s">
        <v>26</v>
      </c>
      <c r="F7" s="36" t="s">
        <v>43</v>
      </c>
      <c r="G7" s="37"/>
      <c r="H7" s="38">
        <f t="shared" ref="H7:H12" si="0">D7*I7</f>
        <v>36400</v>
      </c>
      <c r="I7" s="39">
        <v>52</v>
      </c>
      <c r="J7" s="97"/>
      <c r="K7" s="40">
        <f t="shared" ref="K7:K9" si="1">D7*J7</f>
        <v>0</v>
      </c>
      <c r="L7" s="41" t="str">
        <f t="shared" ref="L7:L9" si="2">IF(ISNUMBER(J7), IF(J7&gt;I7,"NEVYHOVUJE","VYHOVUJE")," ")</f>
        <v xml:space="preserve"> </v>
      </c>
      <c r="M7" s="42" t="s">
        <v>27</v>
      </c>
      <c r="N7" s="43" t="s">
        <v>28</v>
      </c>
      <c r="O7" s="44"/>
      <c r="P7" s="42"/>
      <c r="Q7" s="45" t="s">
        <v>36</v>
      </c>
      <c r="R7" s="45" t="s">
        <v>38</v>
      </c>
      <c r="S7" s="46">
        <v>40</v>
      </c>
      <c r="T7" s="42"/>
      <c r="U7" s="43" t="s">
        <v>13</v>
      </c>
    </row>
    <row r="8" spans="1:21" ht="151.5" customHeight="1" x14ac:dyDescent="0.25">
      <c r="B8" s="47">
        <v>2</v>
      </c>
      <c r="C8" s="48" t="s">
        <v>32</v>
      </c>
      <c r="D8" s="49">
        <v>1000</v>
      </c>
      <c r="E8" s="50" t="s">
        <v>26</v>
      </c>
      <c r="F8" s="51" t="s">
        <v>42</v>
      </c>
      <c r="G8" s="52"/>
      <c r="H8" s="53">
        <f t="shared" si="0"/>
        <v>25000</v>
      </c>
      <c r="I8" s="54">
        <v>25</v>
      </c>
      <c r="J8" s="98"/>
      <c r="K8" s="55">
        <f t="shared" si="1"/>
        <v>0</v>
      </c>
      <c r="L8" s="56" t="str">
        <f t="shared" si="2"/>
        <v xml:space="preserve"> </v>
      </c>
      <c r="M8" s="57"/>
      <c r="N8" s="58"/>
      <c r="O8" s="59"/>
      <c r="P8" s="57"/>
      <c r="Q8" s="60"/>
      <c r="R8" s="60"/>
      <c r="S8" s="61"/>
      <c r="T8" s="57"/>
      <c r="U8" s="58"/>
    </row>
    <row r="9" spans="1:21" ht="177" customHeight="1" x14ac:dyDescent="0.25">
      <c r="B9" s="47">
        <v>3</v>
      </c>
      <c r="C9" s="62" t="s">
        <v>33</v>
      </c>
      <c r="D9" s="49">
        <v>700</v>
      </c>
      <c r="E9" s="50" t="s">
        <v>26</v>
      </c>
      <c r="F9" s="51" t="s">
        <v>41</v>
      </c>
      <c r="G9" s="63"/>
      <c r="H9" s="53">
        <f t="shared" si="0"/>
        <v>24500</v>
      </c>
      <c r="I9" s="54">
        <v>35</v>
      </c>
      <c r="J9" s="98"/>
      <c r="K9" s="55">
        <f t="shared" si="1"/>
        <v>0</v>
      </c>
      <c r="L9" s="56" t="str">
        <f t="shared" si="2"/>
        <v xml:space="preserve"> </v>
      </c>
      <c r="M9" s="57"/>
      <c r="N9" s="58"/>
      <c r="O9" s="59"/>
      <c r="P9" s="57"/>
      <c r="Q9" s="60"/>
      <c r="R9" s="60"/>
      <c r="S9" s="61"/>
      <c r="T9" s="57"/>
      <c r="U9" s="58"/>
    </row>
    <row r="10" spans="1:21" ht="375" customHeight="1" x14ac:dyDescent="0.25">
      <c r="B10" s="47">
        <v>4</v>
      </c>
      <c r="C10" s="62" t="s">
        <v>34</v>
      </c>
      <c r="D10" s="49">
        <v>300</v>
      </c>
      <c r="E10" s="50" t="s">
        <v>26</v>
      </c>
      <c r="F10" s="64" t="s">
        <v>44</v>
      </c>
      <c r="G10" s="63"/>
      <c r="H10" s="53">
        <f t="shared" si="0"/>
        <v>141000</v>
      </c>
      <c r="I10" s="54">
        <v>470</v>
      </c>
      <c r="J10" s="98"/>
      <c r="K10" s="55">
        <f t="shared" ref="K10:K12" si="3">D10*J10</f>
        <v>0</v>
      </c>
      <c r="L10" s="56" t="str">
        <f t="shared" ref="L10:L12" si="4">IF(ISNUMBER(J10), IF(J10&gt;I10,"NEVYHOVUJE","VYHOVUJE")," ")</f>
        <v xml:space="preserve"> </v>
      </c>
      <c r="M10" s="57"/>
      <c r="N10" s="58"/>
      <c r="O10" s="59"/>
      <c r="P10" s="57"/>
      <c r="Q10" s="60"/>
      <c r="R10" s="60"/>
      <c r="S10" s="61"/>
      <c r="T10" s="57"/>
      <c r="U10" s="58"/>
    </row>
    <row r="11" spans="1:21" ht="157.5" customHeight="1" x14ac:dyDescent="0.25">
      <c r="B11" s="47">
        <v>5</v>
      </c>
      <c r="C11" s="51" t="s">
        <v>39</v>
      </c>
      <c r="D11" s="49">
        <v>700</v>
      </c>
      <c r="E11" s="50" t="s">
        <v>26</v>
      </c>
      <c r="F11" s="51" t="s">
        <v>40</v>
      </c>
      <c r="G11" s="63"/>
      <c r="H11" s="53">
        <f t="shared" si="0"/>
        <v>105000</v>
      </c>
      <c r="I11" s="54">
        <v>150</v>
      </c>
      <c r="J11" s="98"/>
      <c r="K11" s="55">
        <f t="shared" si="3"/>
        <v>0</v>
      </c>
      <c r="L11" s="56" t="str">
        <f t="shared" si="4"/>
        <v xml:space="preserve"> </v>
      </c>
      <c r="M11" s="57"/>
      <c r="N11" s="58"/>
      <c r="O11" s="59"/>
      <c r="P11" s="57"/>
      <c r="Q11" s="60"/>
      <c r="R11" s="60"/>
      <c r="S11" s="61"/>
      <c r="T11" s="57"/>
      <c r="U11" s="58"/>
    </row>
    <row r="12" spans="1:21" ht="273.75" customHeight="1" thickBot="1" x14ac:dyDescent="0.3">
      <c r="B12" s="65">
        <v>6</v>
      </c>
      <c r="C12" s="66" t="s">
        <v>35</v>
      </c>
      <c r="D12" s="67">
        <v>300</v>
      </c>
      <c r="E12" s="68" t="s">
        <v>26</v>
      </c>
      <c r="F12" s="69" t="s">
        <v>45</v>
      </c>
      <c r="G12" s="70"/>
      <c r="H12" s="71">
        <f t="shared" si="0"/>
        <v>102000</v>
      </c>
      <c r="I12" s="72">
        <v>340</v>
      </c>
      <c r="J12" s="99"/>
      <c r="K12" s="73">
        <f t="shared" si="3"/>
        <v>0</v>
      </c>
      <c r="L12" s="74" t="str">
        <f t="shared" si="4"/>
        <v xml:space="preserve"> </v>
      </c>
      <c r="M12" s="75"/>
      <c r="N12" s="76"/>
      <c r="O12" s="77"/>
      <c r="P12" s="75"/>
      <c r="Q12" s="78"/>
      <c r="R12" s="78"/>
      <c r="S12" s="79"/>
      <c r="T12" s="75"/>
      <c r="U12" s="76"/>
    </row>
    <row r="13" spans="1:21" ht="13.5" customHeight="1" thickTop="1" thickBot="1" x14ac:dyDescent="0.3">
      <c r="C13" s="1"/>
      <c r="D13" s="1"/>
      <c r="E13" s="1"/>
      <c r="F13" s="1"/>
      <c r="G13" s="1"/>
      <c r="H13" s="1"/>
      <c r="K13" s="80"/>
    </row>
    <row r="14" spans="1:21" ht="60.75" customHeight="1" thickTop="1" thickBot="1" x14ac:dyDescent="0.3">
      <c r="B14" s="81" t="s">
        <v>9</v>
      </c>
      <c r="C14" s="81"/>
      <c r="D14" s="81"/>
      <c r="E14" s="81"/>
      <c r="F14" s="81"/>
      <c r="G14" s="15"/>
      <c r="H14" s="82"/>
      <c r="I14" s="83" t="s">
        <v>10</v>
      </c>
      <c r="J14" s="84" t="s">
        <v>11</v>
      </c>
      <c r="K14" s="85"/>
      <c r="L14" s="86"/>
      <c r="M14" s="87"/>
      <c r="N14" s="24"/>
      <c r="O14" s="24"/>
      <c r="P14" s="24"/>
      <c r="Q14" s="24"/>
      <c r="R14" s="24"/>
      <c r="S14" s="24"/>
      <c r="T14" s="24"/>
      <c r="U14" s="88"/>
    </row>
    <row r="15" spans="1:21" ht="33" customHeight="1" thickTop="1" thickBot="1" x14ac:dyDescent="0.3">
      <c r="B15" s="89" t="s">
        <v>12</v>
      </c>
      <c r="C15" s="89"/>
      <c r="D15" s="89"/>
      <c r="E15" s="89"/>
      <c r="F15" s="89"/>
      <c r="G15" s="90"/>
      <c r="H15" s="91"/>
      <c r="I15" s="92">
        <f>SUM(H7:H12)</f>
        <v>433900</v>
      </c>
      <c r="J15" s="93">
        <f>SUM(K7:K12)</f>
        <v>0</v>
      </c>
      <c r="K15" s="94"/>
      <c r="L15" s="95"/>
      <c r="M15" s="87"/>
      <c r="T15" s="24"/>
      <c r="U15" s="88"/>
    </row>
    <row r="16" spans="1:21" ht="14.1" customHeight="1" thickTop="1" x14ac:dyDescent="0.25"/>
    <row r="17" ht="14.25" customHeight="1" x14ac:dyDescent="0.25"/>
    <row r="18" ht="14.1" customHeight="1" x14ac:dyDescent="0.25"/>
    <row r="19" ht="14.25" customHeight="1" x14ac:dyDescent="0.25"/>
    <row r="20" ht="14.25" customHeight="1" x14ac:dyDescent="0.25"/>
    <row r="21" ht="14.1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SmEiIeNrO5zuzYNPSi/OxqGVQ1jIyITirtbEEHSb6e9zt0aymBm4ZmcEQRNCMa3y0ArAxWM1WYxxaXYAjmeCGQ==" saltValue="hGTfnRIfcmq86b4Pe81KvQ==" spinCount="100000" sheet="1" objects="1" scenarios="1" selectLockedCells="1"/>
  <mergeCells count="14">
    <mergeCell ref="B15:F15"/>
    <mergeCell ref="J15:L15"/>
    <mergeCell ref="B1:D1"/>
    <mergeCell ref="J14:L14"/>
    <mergeCell ref="B14:F14"/>
    <mergeCell ref="T7:T12"/>
    <mergeCell ref="U7:U12"/>
    <mergeCell ref="M7:M12"/>
    <mergeCell ref="N7:N12"/>
    <mergeCell ref="O7:O12"/>
    <mergeCell ref="P7:P12"/>
    <mergeCell ref="Q7:Q12"/>
    <mergeCell ref="R7:R12"/>
    <mergeCell ref="S7:S12"/>
  </mergeCells>
  <conditionalFormatting sqref="B7:B12 D7:D12">
    <cfRule type="containsBlanks" dxfId="6" priority="88">
      <formula>LEN(TRIM(B7))=0</formula>
    </cfRule>
  </conditionalFormatting>
  <conditionalFormatting sqref="B7:B12">
    <cfRule type="cellIs" dxfId="5" priority="83" operator="greaterThanOrEqual">
      <formula>1</formula>
    </cfRule>
  </conditionalFormatting>
  <conditionalFormatting sqref="J7:J12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12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12" xr:uid="{354766CB-D34D-4043-985E-78A75C2E98DD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2023-04-21T11:42:07Z</cp:lastPrinted>
  <dcterms:created xsi:type="dcterms:W3CDTF">2014-03-05T12:43:32Z</dcterms:created>
  <dcterms:modified xsi:type="dcterms:W3CDTF">2023-04-25T06:18:56Z</dcterms:modified>
</cp:coreProperties>
</file>